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2" documentId="11_95F18F0FB19B4FF32C8DC7B0317453CDF0D28E22" xr6:coauthVersionLast="47" xr6:coauthVersionMax="47" xr10:uidLastSave="{1D4701F2-B9A8-48B6-97DE-17027D993B84}"/>
  <bookViews>
    <workbookView xWindow="2805" yWindow="1020" windowWidth="22605" windowHeight="12855" xr2:uid="{00000000-000D-0000-FFFF-FFFF00000000}"/>
  </bookViews>
  <sheets>
    <sheet name="Stavba" sheetId="1" r:id="rId1"/>
    <sheet name="A02 2.1 " sheetId="2" r:id="rId2"/>
    <sheet name="A02 2.4a " sheetId="3" r:id="rId3"/>
    <sheet name="A02 2.4b " sheetId="4" r:id="rId4"/>
    <sheet name="A02 2.4c " sheetId="5" r:id="rId5"/>
    <sheet name="A02 2.5 " sheetId="6" r:id="rId6"/>
  </sheets>
  <definedNames>
    <definedName name="AAA" localSheetId="2">'A02 2.4a '!#REF!</definedName>
    <definedName name="AAA" localSheetId="3">'A02 2.4b '!#REF!</definedName>
    <definedName name="AAA" localSheetId="4">'A02 2.4c '!#REF!</definedName>
    <definedName name="AAA" localSheetId="5">'A02 2.5 '!#REF!</definedName>
    <definedName name="AAA">'A02 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'A02 2.4a '!#REF!</definedName>
    <definedName name="Dodavka0" localSheetId="3">'A02 2.4b '!#REF!</definedName>
    <definedName name="Dodavka0" localSheetId="4">'A02 2.4c '!#REF!</definedName>
    <definedName name="Dodavka0" localSheetId="5">'A02 2.5 '!#REF!</definedName>
    <definedName name="Dodavka0">'A02 2.1 '!#REF!</definedName>
    <definedName name="dpsc" localSheetId="0">Stavba!$C$9</definedName>
    <definedName name="dpsc">#REF!</definedName>
    <definedName name="HSV">#REF!</definedName>
    <definedName name="HSV_" localSheetId="2">'A02 2.4a '!#REF!</definedName>
    <definedName name="HSV_" localSheetId="3">'A02 2.4b '!#REF!</definedName>
    <definedName name="HSV_" localSheetId="4">'A02 2.4c '!#REF!</definedName>
    <definedName name="HSV_" localSheetId="5">'A02 2.5 '!#REF!</definedName>
    <definedName name="HSV_">'A02 2.1 '!#REF!</definedName>
    <definedName name="HSV0" localSheetId="2">'A02 2.4a '!#REF!</definedName>
    <definedName name="HSV0" localSheetId="3">'A02 2.4b '!#REF!</definedName>
    <definedName name="HSV0" localSheetId="4">'A02 2.4c '!#REF!</definedName>
    <definedName name="HSV0" localSheetId="5">'A02 2.5 '!#REF!</definedName>
    <definedName name="HSV0">'A02 2.1 '!#REF!</definedName>
    <definedName name="HZS">#REF!</definedName>
    <definedName name="HZS0" localSheetId="2">'A02 2.4a '!#REF!</definedName>
    <definedName name="HZS0" localSheetId="3">'A02 2.4b '!#REF!</definedName>
    <definedName name="HZS0" localSheetId="4">'A02 2.4c '!#REF!</definedName>
    <definedName name="HZS0" localSheetId="5">'A02 2.5 '!#REF!</definedName>
    <definedName name="HZS0">'A02 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'A02 2.4a '!#REF!</definedName>
    <definedName name="Mont_" localSheetId="3">'A02 2.4b '!#REF!</definedName>
    <definedName name="Mont_" localSheetId="4">'A02 2.4c '!#REF!</definedName>
    <definedName name="Mont_" localSheetId="5">'A02 2.5 '!#REF!</definedName>
    <definedName name="Mont_">'A02 2.1 '!#REF!</definedName>
    <definedName name="Montaz0" localSheetId="2">'A02 2.4a '!#REF!</definedName>
    <definedName name="Montaz0" localSheetId="3">'A02 2.4b '!#REF!</definedName>
    <definedName name="Montaz0" localSheetId="4">'A02 2.4c '!#REF!</definedName>
    <definedName name="Montaz0" localSheetId="5">'A02 2.5 '!#REF!</definedName>
    <definedName name="Montaz0">'A02 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'A02 2.1 '!$1:$6</definedName>
    <definedName name="_xlnm.Print_Titles" localSheetId="2">'A02 2.4a '!$1:$6</definedName>
    <definedName name="_xlnm.Print_Titles" localSheetId="3">'A02 2.4b '!$1:$6</definedName>
    <definedName name="_xlnm.Print_Titles" localSheetId="4">'A02 2.4c '!$1:$6</definedName>
    <definedName name="_xlnm.Print_Titles" localSheetId="5">'A02 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'A02 2.1 '!$A$1:$K$292</definedName>
    <definedName name="_xlnm.Print_Area" localSheetId="2">'A02 2.4a '!$A$1:$K$106</definedName>
    <definedName name="_xlnm.Print_Area" localSheetId="3">'A02 2.4b '!$A$1:$K$47</definedName>
    <definedName name="_xlnm.Print_Area" localSheetId="4">'A02 2.4c '!$A$1:$K$19</definedName>
    <definedName name="_xlnm.Print_Area" localSheetId="5">'A02 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'A02 2.4a '!#REF!</definedName>
    <definedName name="PSV_" localSheetId="3">'A02 2.4b '!#REF!</definedName>
    <definedName name="PSV_" localSheetId="4">'A02 2.4c '!#REF!</definedName>
    <definedName name="PSV_" localSheetId="5">'A02 2.5 '!#REF!</definedName>
    <definedName name="PSV_">'A02 2.1 '!#REF!</definedName>
    <definedName name="PSV0" localSheetId="2">'A02 2.4a '!#REF!</definedName>
    <definedName name="PSV0" localSheetId="3">'A02 2.4b '!#REF!</definedName>
    <definedName name="PSV0" localSheetId="4">'A02 2.4c '!#REF!</definedName>
    <definedName name="PSV0" localSheetId="5">'A02 2.5 '!#REF!</definedName>
    <definedName name="PSV0">'A02 2.1 '!#REF!</definedName>
    <definedName name="SazbaDPH1">Stavba!$D$19</definedName>
    <definedName name="SazbaDPH2">Stavba!$D$21</definedName>
    <definedName name="SloupecCC" localSheetId="2">'A02 2.4a '!$G$6</definedName>
    <definedName name="SloupecCC" localSheetId="3">'A02 2.4b '!$G$6</definedName>
    <definedName name="SloupecCC" localSheetId="4">'A02 2.4c '!$G$6</definedName>
    <definedName name="SloupecCC" localSheetId="5">'A02 2.5 '!$G$6</definedName>
    <definedName name="SloupecCC">'A02 2.1 '!$G$6</definedName>
    <definedName name="SloupecCDH" localSheetId="2">'A02 2.4a '!$K$6</definedName>
    <definedName name="SloupecCDH" localSheetId="3">'A02 2.4b '!$K$6</definedName>
    <definedName name="SloupecCDH" localSheetId="4">'A02 2.4c '!$K$6</definedName>
    <definedName name="SloupecCDH" localSheetId="5">'A02 2.5 '!$K$6</definedName>
    <definedName name="SloupecCDH">'A02 2.1 '!$K$6</definedName>
    <definedName name="SloupecCisloPol" localSheetId="2">'A02 2.4a '!$B$6</definedName>
    <definedName name="SloupecCisloPol" localSheetId="3">'A02 2.4b '!$B$6</definedName>
    <definedName name="SloupecCisloPol" localSheetId="4">'A02 2.4c '!$B$6</definedName>
    <definedName name="SloupecCisloPol" localSheetId="5">'A02 2.5 '!$B$6</definedName>
    <definedName name="SloupecCisloPol">'A02 2.1 '!$B$6</definedName>
    <definedName name="SloupecCH" localSheetId="2">'A02 2.4a '!$I$6</definedName>
    <definedName name="SloupecCH" localSheetId="3">'A02 2.4b '!$I$6</definedName>
    <definedName name="SloupecCH" localSheetId="4">'A02 2.4c '!$I$6</definedName>
    <definedName name="SloupecCH" localSheetId="5">'A02 2.5 '!$I$6</definedName>
    <definedName name="SloupecCH">'A02 2.1 '!$I$6</definedName>
    <definedName name="SloupecJC" localSheetId="2">'A02 2.4a '!$F$6</definedName>
    <definedName name="SloupecJC" localSheetId="3">'A02 2.4b '!$F$6</definedName>
    <definedName name="SloupecJC" localSheetId="4">'A02 2.4c '!$F$6</definedName>
    <definedName name="SloupecJC" localSheetId="5">'A02 2.5 '!$F$6</definedName>
    <definedName name="SloupecJC">'A02 2.1 '!$F$6</definedName>
    <definedName name="SloupecJDH" localSheetId="2">'A02 2.4a '!$J$6</definedName>
    <definedName name="SloupecJDH" localSheetId="3">'A02 2.4b '!$J$6</definedName>
    <definedName name="SloupecJDH" localSheetId="4">'A02 2.4c '!$J$6</definedName>
    <definedName name="SloupecJDH" localSheetId="5">'A02 2.5 '!$J$6</definedName>
    <definedName name="SloupecJDH">'A02 2.1 '!$J$6</definedName>
    <definedName name="SloupecJDM" localSheetId="2">'A02 2.4a '!$J$6</definedName>
    <definedName name="SloupecJDM" localSheetId="3">'A02 2.4b '!$J$6</definedName>
    <definedName name="SloupecJDM" localSheetId="4">'A02 2.4c '!$J$6</definedName>
    <definedName name="SloupecJDM" localSheetId="5">'A02 2.5 '!$J$6</definedName>
    <definedName name="SloupecJDM">'A02 2.1 '!$J$6</definedName>
    <definedName name="SloupecJH" localSheetId="2">'A02 2.4a '!$H$6</definedName>
    <definedName name="SloupecJH" localSheetId="3">'A02 2.4b '!$H$6</definedName>
    <definedName name="SloupecJH" localSheetId="4">'A02 2.4c '!$H$6</definedName>
    <definedName name="SloupecJH" localSheetId="5">'A02 2.5 '!$H$6</definedName>
    <definedName name="SloupecJH">'A02 2.1 '!$H$6</definedName>
    <definedName name="SloupecMJ" localSheetId="2">'A02 2.4a '!$D$6</definedName>
    <definedName name="SloupecMJ" localSheetId="3">'A02 2.4b '!$D$6</definedName>
    <definedName name="SloupecMJ" localSheetId="4">'A02 2.4c '!$D$6</definedName>
    <definedName name="SloupecMJ" localSheetId="5">'A02 2.5 '!$D$6</definedName>
    <definedName name="SloupecMJ">'A02 2.1 '!$D$6</definedName>
    <definedName name="SloupecMnozstvi" localSheetId="2">'A02 2.4a '!$E$6</definedName>
    <definedName name="SloupecMnozstvi" localSheetId="3">'A02 2.4b '!$E$6</definedName>
    <definedName name="SloupecMnozstvi" localSheetId="4">'A02 2.4c '!$E$6</definedName>
    <definedName name="SloupecMnozstvi" localSheetId="5">'A02 2.5 '!$E$6</definedName>
    <definedName name="SloupecMnozstvi">'A02 2.1 '!$E$6</definedName>
    <definedName name="SloupecNazPol" localSheetId="2">'A02 2.4a '!$C$6</definedName>
    <definedName name="SloupecNazPol" localSheetId="3">'A02 2.4b '!$C$6</definedName>
    <definedName name="SloupecNazPol" localSheetId="4">'A02 2.4c '!$C$6</definedName>
    <definedName name="SloupecNazPol" localSheetId="5">'A02 2.5 '!$C$6</definedName>
    <definedName name="SloupecNazPol">'A02 2.1 '!$C$6</definedName>
    <definedName name="SloupecPC" localSheetId="2">'A02 2.4a '!$A$6</definedName>
    <definedName name="SloupecPC" localSheetId="3">'A02 2.4b '!$A$6</definedName>
    <definedName name="SloupecPC" localSheetId="4">'A02 2.4c '!$A$6</definedName>
    <definedName name="SloupecPC" localSheetId="5">'A02 2.5 '!$A$6</definedName>
    <definedName name="SloupecPC">'A02 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'A02 2.1 '!#REF!</definedName>
    <definedName name="solver_opt" localSheetId="2" hidden="1">'A02 2.4a '!#REF!</definedName>
    <definedName name="solver_opt" localSheetId="3" hidden="1">'A02 2.4b '!#REF!</definedName>
    <definedName name="solver_opt" localSheetId="4" hidden="1">'A02 2.4c '!#REF!</definedName>
    <definedName name="solver_opt" localSheetId="5" hidden="1">'A02 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'A02 2.4a '!#REF!</definedName>
    <definedName name="Typ" localSheetId="3">'A02 2.4b '!#REF!</definedName>
    <definedName name="Typ" localSheetId="4">'A02 2.4c '!#REF!</definedName>
    <definedName name="Typ" localSheetId="5">'A02 2.5 '!#REF!</definedName>
    <definedName name="Typ">'A02 2.1 '!#REF!</definedName>
    <definedName name="VRN" localSheetId="2">'A02 2.4a '!#REF!</definedName>
    <definedName name="VRN" localSheetId="3">'A02 2.4b '!#REF!</definedName>
    <definedName name="VRN" localSheetId="4">'A02 2.4c '!#REF!</definedName>
    <definedName name="VRN" localSheetId="5">'A02 2.5 '!#REF!</definedName>
    <definedName name="VRN">'A02 2.1 '!#REF!</definedName>
    <definedName name="VRNKc">#REF!</definedName>
    <definedName name="VRNNazev" localSheetId="2">'A02 2.4a '!#REF!</definedName>
    <definedName name="VRNNazev" localSheetId="3">'A02 2.4b '!#REF!</definedName>
    <definedName name="VRNNazev" localSheetId="4">'A02 2.4c '!#REF!</definedName>
    <definedName name="VRNNazev" localSheetId="5">'A02 2.5 '!#REF!</definedName>
    <definedName name="VRNNazev">'A02 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I21" i="2"/>
  <c r="K21" i="2"/>
  <c r="BD22" i="2"/>
  <c r="BD23" i="2"/>
  <c r="BD24" i="2"/>
  <c r="BD25" i="2"/>
  <c r="G26" i="2"/>
  <c r="Z26" i="2" s="1"/>
  <c r="G28" i="2"/>
  <c r="I28" i="2"/>
  <c r="K28" i="2"/>
  <c r="BD29" i="2"/>
  <c r="BD30" i="2"/>
  <c r="BD31" i="2"/>
  <c r="BD32" i="2"/>
  <c r="BD33" i="2"/>
  <c r="BD34" i="2"/>
  <c r="G35" i="2"/>
  <c r="I35" i="2"/>
  <c r="K35" i="2"/>
  <c r="K74" i="2" s="1"/>
  <c r="X74" i="2" s="1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BD106" i="2"/>
  <c r="BD107" i="2"/>
  <c r="BD108" i="2"/>
  <c r="BD109" i="2"/>
  <c r="BD110" i="2"/>
  <c r="BD111" i="2"/>
  <c r="K112" i="2"/>
  <c r="X112" i="2" s="1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G159" i="2" s="1"/>
  <c r="Z159" i="2" s="1"/>
  <c r="I154" i="2"/>
  <c r="K154" i="2"/>
  <c r="K159" i="2" s="1"/>
  <c r="X159" i="2" s="1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I178" i="2" s="1"/>
  <c r="Y178" i="2" s="1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BD194" i="2"/>
  <c r="BD195" i="2"/>
  <c r="BD196" i="2"/>
  <c r="BD197" i="2"/>
  <c r="K198" i="2"/>
  <c r="X198" i="2" s="1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G263" i="2" s="1"/>
  <c r="Z263" i="2" s="1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K79" i="3"/>
  <c r="X79" i="3" s="1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I11" i="4" s="1"/>
  <c r="Y11" i="4" s="1"/>
  <c r="K8" i="4"/>
  <c r="G9" i="4"/>
  <c r="I9" i="4"/>
  <c r="K9" i="4"/>
  <c r="G10" i="4"/>
  <c r="G11" i="4" s="1"/>
  <c r="Z11" i="4" s="1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K32" i="4" s="1"/>
  <c r="X32" i="4" s="1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K12" i="5" s="1"/>
  <c r="X12" i="5" s="1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17" i="4" l="1"/>
  <c r="Y17" i="4" s="1"/>
  <c r="K17" i="5"/>
  <c r="X17" i="5" s="1"/>
  <c r="G103" i="2"/>
  <c r="Z103" i="2" s="1"/>
  <c r="K191" i="2"/>
  <c r="X191" i="2" s="1"/>
  <c r="G26" i="3"/>
  <c r="Z26" i="3" s="1"/>
  <c r="K20" i="6"/>
  <c r="X20" i="6" s="1"/>
  <c r="K21" i="6" s="1"/>
  <c r="K11" i="4"/>
  <c r="X11" i="4" s="1"/>
  <c r="G45" i="4"/>
  <c r="Z45" i="4" s="1"/>
  <c r="G211" i="2"/>
  <c r="Z211" i="2" s="1"/>
  <c r="K178" i="2"/>
  <c r="X178" i="2" s="1"/>
  <c r="I280" i="2"/>
  <c r="Y280" i="2" s="1"/>
  <c r="I191" i="2"/>
  <c r="Y191" i="2" s="1"/>
  <c r="G235" i="2"/>
  <c r="Z235" i="2" s="1"/>
  <c r="I211" i="2"/>
  <c r="Y211" i="2" s="1"/>
  <c r="K91" i="2"/>
  <c r="X91" i="2" s="1"/>
  <c r="G280" i="2"/>
  <c r="Z280" i="2" s="1"/>
  <c r="K103" i="2"/>
  <c r="X103" i="2" s="1"/>
  <c r="G20" i="6"/>
  <c r="Z20" i="6" s="1"/>
  <c r="G21" i="6" s="1"/>
  <c r="H35" i="1" s="1"/>
  <c r="I35" i="1" s="1"/>
  <c r="F35" i="1" s="1"/>
  <c r="I20" i="6"/>
  <c r="Y20" i="6" s="1"/>
  <c r="I21" i="6" s="1"/>
  <c r="G17" i="5"/>
  <c r="Z17" i="5" s="1"/>
  <c r="K18" i="5"/>
  <c r="G12" i="5"/>
  <c r="Z12" i="5" s="1"/>
  <c r="G18" i="5" s="1"/>
  <c r="H34" i="1" s="1"/>
  <c r="I17" i="5"/>
  <c r="Y17" i="5" s="1"/>
  <c r="I12" i="5"/>
  <c r="Y12" i="5" s="1"/>
  <c r="G25" i="4"/>
  <c r="Z25" i="4" s="1"/>
  <c r="K25" i="4"/>
  <c r="X25" i="4" s="1"/>
  <c r="I25" i="4"/>
  <c r="Y25" i="4" s="1"/>
  <c r="K45" i="4"/>
  <c r="X45" i="4" s="1"/>
  <c r="I45" i="4"/>
  <c r="Y45" i="4" s="1"/>
  <c r="I37" i="4"/>
  <c r="Y37" i="4" s="1"/>
  <c r="I32" i="4"/>
  <c r="Y32" i="4" s="1"/>
  <c r="K17" i="4"/>
  <c r="X17" i="4" s="1"/>
  <c r="G17" i="4"/>
  <c r="Z17" i="4" s="1"/>
  <c r="K37" i="4"/>
  <c r="X37" i="4" s="1"/>
  <c r="G37" i="4"/>
  <c r="Z37" i="4" s="1"/>
  <c r="G32" i="4"/>
  <c r="Z32" i="4" s="1"/>
  <c r="G46" i="4" s="1"/>
  <c r="H33" i="1" s="1"/>
  <c r="K94" i="3"/>
  <c r="X94" i="3" s="1"/>
  <c r="I94" i="3"/>
  <c r="Y94" i="3" s="1"/>
  <c r="G94" i="3"/>
  <c r="Z94" i="3" s="1"/>
  <c r="K26" i="3"/>
  <c r="X26" i="3" s="1"/>
  <c r="K105" i="3" s="1"/>
  <c r="I26" i="3"/>
  <c r="Y26" i="3" s="1"/>
  <c r="I53" i="3"/>
  <c r="Y53" i="3" s="1"/>
  <c r="G53" i="3"/>
  <c r="Z53" i="3" s="1"/>
  <c r="K53" i="3"/>
  <c r="X53" i="3" s="1"/>
  <c r="I104" i="3"/>
  <c r="Y104" i="3" s="1"/>
  <c r="K104" i="3"/>
  <c r="X104" i="3" s="1"/>
  <c r="G104" i="3"/>
  <c r="Z104" i="3" s="1"/>
  <c r="G79" i="3"/>
  <c r="Z79" i="3" s="1"/>
  <c r="I79" i="3"/>
  <c r="Y79" i="3" s="1"/>
  <c r="K290" i="2"/>
  <c r="X290" i="2" s="1"/>
  <c r="G290" i="2"/>
  <c r="Z290" i="2" s="1"/>
  <c r="G250" i="2"/>
  <c r="Z250" i="2" s="1"/>
  <c r="K250" i="2"/>
  <c r="X250" i="2" s="1"/>
  <c r="K211" i="2"/>
  <c r="X211" i="2" s="1"/>
  <c r="I103" i="2"/>
  <c r="Y103" i="2" s="1"/>
  <c r="I26" i="2"/>
  <c r="Y26" i="2" s="1"/>
  <c r="K26" i="2"/>
  <c r="X26" i="2" s="1"/>
  <c r="K263" i="2"/>
  <c r="X263" i="2" s="1"/>
  <c r="I250" i="2"/>
  <c r="Y250" i="2" s="1"/>
  <c r="G191" i="2"/>
  <c r="Z191" i="2" s="1"/>
  <c r="G147" i="2"/>
  <c r="Z147" i="2" s="1"/>
  <c r="I147" i="2"/>
  <c r="Y147" i="2" s="1"/>
  <c r="K147" i="2"/>
  <c r="X147" i="2" s="1"/>
  <c r="G74" i="2"/>
  <c r="Z74" i="2" s="1"/>
  <c r="I74" i="2"/>
  <c r="Y74" i="2" s="1"/>
  <c r="I263" i="2"/>
  <c r="Y263" i="2" s="1"/>
  <c r="K235" i="2"/>
  <c r="X235" i="2" s="1"/>
  <c r="G178" i="2"/>
  <c r="Z178" i="2" s="1"/>
  <c r="I91" i="2"/>
  <c r="Y91" i="2" s="1"/>
  <c r="G91" i="2"/>
  <c r="Z91" i="2" s="1"/>
  <c r="I290" i="2"/>
  <c r="Y290" i="2" s="1"/>
  <c r="K280" i="2"/>
  <c r="X280" i="2" s="1"/>
  <c r="I235" i="2"/>
  <c r="Y235" i="2" s="1"/>
  <c r="I159" i="2"/>
  <c r="Y159" i="2" s="1"/>
  <c r="H20" i="1"/>
  <c r="I105" i="3"/>
  <c r="I46" i="4" l="1"/>
  <c r="I291" i="2"/>
  <c r="G105" i="3"/>
  <c r="H32" i="1" s="1"/>
  <c r="I32" i="1" s="1"/>
  <c r="F32" i="1" s="1"/>
  <c r="G291" i="2"/>
  <c r="H31" i="1" s="1"/>
  <c r="I31" i="1" s="1"/>
  <c r="K291" i="2"/>
  <c r="K46" i="4"/>
  <c r="I34" i="1"/>
  <c r="F34" i="1" s="1"/>
  <c r="I18" i="5"/>
  <c r="I33" i="1"/>
  <c r="F33" i="1" s="1"/>
  <c r="H36" i="1" l="1"/>
  <c r="H21" i="1" s="1"/>
  <c r="I36" i="1"/>
  <c r="H22" i="1" s="1"/>
  <c r="F31" i="1"/>
  <c r="F36" i="1" s="1"/>
  <c r="H23" i="1" l="1"/>
</calcChain>
</file>

<file path=xl/sharedStrings.xml><?xml version="1.0" encoding="utf-8"?>
<sst xmlns="http://schemas.openxmlformats.org/spreadsheetml/2006/main" count="1265" uniqueCount="521">
  <si>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</si>
  <si>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</si>
  <si>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</si>
  <si>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</si>
  <si>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</si>
  <si>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</si>
  <si>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</si>
  <si>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</si>
  <si>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</si>
  <si>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</si>
  <si>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</si>
  <si>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</si>
  <si>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</si>
  <si>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</si>
  <si>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</si>
  <si>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</si>
  <si>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</si>
  <si>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</si>
  <si>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</si>
  <si>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</si>
  <si>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</si>
  <si>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</si>
  <si>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</si>
  <si>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</si>
  <si>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</si>
  <si>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</si>
  <si>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</si>
  <si>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</si>
  <si>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</si>
  <si>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</si>
  <si>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</si>
  <si>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</si>
  <si>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</si>
  <si>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</si>
  <si>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</si>
  <si>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</si>
  <si>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</si>
  <si>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</si>
  <si>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</si>
  <si>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</si>
  <si>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</si>
  <si>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</si>
  <si>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</si>
  <si>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</si>
  <si>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</si>
  <si>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2,65*(1,875+0,225+0,075)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</si>
  <si>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</si>
  <si>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</si>
  <si>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</si>
  <si>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</si>
  <si>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</si>
  <si>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</si>
  <si>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</si>
  <si>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</si>
  <si>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</si>
  <si>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</si>
  <si>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</si>
  <si>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</si>
  <si>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</si>
  <si>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</si>
  <si>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</si>
  <si>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</si>
  <si>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2,65*(1,875+2*0,075+0,225)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</si>
  <si>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</si>
  <si>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</si>
  <si>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</si>
  <si>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</si>
  <si>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</si>
  <si>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</si>
  <si>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;2,65*(1,875+2*0,075+0,225)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</si>
  <si>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</si>
  <si>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</si>
  <si>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</si>
  <si>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</si>
  <si>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</si>
  <si>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</si>
  <si>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</si>
  <si>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</si>
  <si>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</si>
  <si>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</si>
  <si>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</si>
  <si>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</si>
  <si>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</si>
  <si>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</si>
  <si>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</si>
  <si>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2*2,65+1,875+0,225+2*0,075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</si>
  <si>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</si>
  <si>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</si>
  <si>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</si>
  <si>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</si>
  <si>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</si>
  <si>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</si>
  <si>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</si>
  <si>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</si>
  <si>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</si>
  <si>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</si>
  <si>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</si>
  <si>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</si>
  <si>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</si>
  <si>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</si>
  <si>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</si>
  <si>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</si>
  <si>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</si>
  <si>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</si>
  <si>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</si>
  <si>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</si>
  <si>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</si>
  <si>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</si>
  <si>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</si>
  <si>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</si>
  <si>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</si>
  <si>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1,0*2,0</t>
  </si>
  <si>
    <t>96</t>
  </si>
  <si>
    <t>Bourání konstrukcí</t>
  </si>
  <si>
    <t>962031132R00</t>
  </si>
  <si>
    <t>Bourání příček cihelných tl. 10 cm</t>
  </si>
  <si>
    <t>2,65*(1,95+0,3)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</si>
  <si>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</si>
  <si>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</si>
  <si>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</si>
  <si>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</si>
  <si>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</si>
  <si>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</si>
  <si>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</si>
  <si>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</si>
  <si>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</si>
  <si>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</si>
  <si>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</si>
  <si>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</si>
  <si>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</si>
  <si>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</si>
  <si>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</si>
  <si>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</si>
  <si>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</si>
  <si>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</si>
  <si>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</si>
  <si>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</si>
  <si>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</si>
  <si>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</si>
  <si>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</si>
  <si>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</si>
  <si>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</si>
  <si>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</si>
  <si>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</si>
  <si>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</si>
  <si>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</si>
  <si>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</si>
  <si>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</si>
  <si>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</si>
  <si>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</si>
  <si>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</si>
  <si>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</si>
  <si>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</si>
  <si>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</si>
  <si>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</si>
  <si>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</si>
  <si>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</si>
  <si>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</si>
  <si>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</si>
  <si>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</si>
  <si>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</si>
  <si>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</si>
  <si>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</si>
  <si>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</si>
  <si>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</si>
  <si>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</si>
  <si>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</si>
  <si>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</si>
  <si>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</si>
  <si>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</si>
  <si>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</si>
  <si>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</si>
  <si>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</si>
  <si>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</si>
  <si>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1,875+0,225+2*0,075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</si>
  <si>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</si>
  <si>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</si>
  <si>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</si>
  <si>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</si>
  <si>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</si>
  <si>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</si>
  <si>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</si>
  <si>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</si>
  <si>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</si>
  <si>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</si>
  <si>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</si>
  <si>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</si>
  <si>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</si>
  <si>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</si>
  <si>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</si>
  <si>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</si>
  <si>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</si>
  <si>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</si>
  <si>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</si>
  <si>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</si>
  <si>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</si>
  <si>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</si>
  <si>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</si>
  <si>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</si>
  <si>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</si>
  <si>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</si>
  <si>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</si>
  <si>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</si>
  <si>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</si>
  <si>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</si>
  <si>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</si>
  <si>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</si>
  <si>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</si>
  <si>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</si>
  <si>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</si>
  <si>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</si>
  <si>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</si>
  <si>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</si>
  <si>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</si>
  <si>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</si>
  <si>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</si>
  <si>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;0,5*(2*2,65+1,875+0,225+2*0,075)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</si>
  <si>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</si>
  <si>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</si>
  <si>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</si>
  <si>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</si>
  <si>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</si>
  <si>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</si>
  <si>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</si>
  <si>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</si>
  <si>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</si>
  <si>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</si>
  <si>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</si>
  <si>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</si>
  <si>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</si>
  <si>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</si>
  <si>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</si>
  <si>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</si>
  <si>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</si>
  <si>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</si>
  <si>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</si>
  <si>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</si>
  <si>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</si>
  <si>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</si>
  <si>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</si>
  <si>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</si>
  <si>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</si>
  <si>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</si>
  <si>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</si>
  <si>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</si>
  <si>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</si>
  <si>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</si>
  <si>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</si>
  <si>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A02</t>
  </si>
  <si>
    <t>Stupačka A2</t>
  </si>
  <si>
    <t>A02 Stupačka A2</t>
  </si>
  <si>
    <t>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</si>
  <si>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</si>
  <si>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</si>
  <si>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</si>
  <si>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</si>
  <si>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</si>
  <si>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</si>
  <si>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</si>
  <si>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</si>
  <si>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</si>
  <si>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</si>
  <si>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</si>
  <si>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</si>
  <si>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</si>
  <si>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</si>
  <si>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</si>
  <si>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</si>
  <si>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</si>
  <si>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</si>
  <si>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</si>
  <si>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</si>
  <si>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</si>
  <si>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</si>
  <si>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</si>
  <si>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</si>
  <si>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</si>
  <si>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</si>
  <si>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</si>
  <si>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</si>
  <si>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</si>
  <si>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</si>
  <si>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</si>
  <si>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</si>
  <si>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</si>
  <si>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</si>
  <si>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</si>
  <si>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</si>
  <si>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</si>
  <si>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</si>
  <si>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</si>
  <si>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</si>
  <si>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</si>
  <si>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</si>
  <si>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</si>
  <si>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</si>
  <si>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</si>
  <si>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</si>
  <si>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</si>
  <si>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</si>
  <si>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</si>
  <si>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</si>
  <si>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</si>
  <si>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</si>
  <si>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</si>
  <si>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</si>
  <si>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</si>
  <si>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</si>
  <si>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</si>
  <si>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</si>
  <si>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</si>
  <si>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</si>
  <si>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</si>
  <si>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</si>
  <si>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</si>
  <si>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</si>
  <si>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</si>
  <si>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</si>
  <si>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</si>
  <si>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</si>
  <si>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</si>
  <si>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</si>
  <si>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</si>
  <si>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</si>
  <si>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</si>
  <si>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</si>
  <si>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</si>
  <si>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</si>
  <si>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</si>
  <si>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</si>
  <si>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</si>
  <si>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</si>
  <si>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</si>
  <si>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</si>
  <si>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</si>
  <si>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</si>
  <si>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</si>
  <si>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</si>
  <si>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</si>
  <si>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</si>
  <si>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</si>
  <si>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</si>
  <si>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</si>
  <si>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</si>
  <si>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</si>
  <si>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</si>
  <si>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</si>
  <si>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</si>
  <si>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</si>
  <si>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</si>
  <si>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</si>
  <si>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</si>
  <si>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</si>
  <si>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</si>
  <si>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</si>
  <si>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</si>
  <si>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</si>
  <si>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</si>
  <si>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</si>
  <si>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</si>
  <si>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</si>
  <si>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</si>
  <si>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</si>
  <si>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</si>
  <si>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</si>
  <si>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</si>
  <si>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</si>
  <si>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</si>
  <si>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</si>
  <si>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</si>
  <si>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</si>
  <si>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</si>
  <si>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</si>
  <si>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</si>
  <si>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</si>
  <si>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</si>
  <si>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</si>
  <si>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</si>
  <si>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</si>
  <si>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</si>
  <si>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</si>
  <si>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</si>
  <si>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</si>
  <si>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</si>
  <si>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</si>
  <si>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</si>
  <si>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</si>
  <si>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</si>
  <si>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</si>
  <si>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</si>
  <si>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</si>
  <si>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</si>
  <si>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</si>
  <si>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</si>
  <si>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</si>
  <si>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</si>
  <si>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</si>
  <si>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</si>
  <si>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</si>
  <si>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</si>
  <si>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</si>
  <si>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</si>
  <si>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</si>
  <si>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</si>
  <si>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</si>
  <si>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</si>
  <si>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</si>
  <si>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</si>
  <si>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</si>
  <si>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</si>
  <si>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</si>
  <si>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</si>
  <si>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</si>
  <si>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</si>
  <si>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</si>
  <si>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</si>
  <si>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</si>
  <si>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</si>
  <si>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</si>
  <si>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</si>
  <si>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</si>
  <si>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</si>
  <si>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</si>
  <si>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</si>
  <si>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</si>
  <si>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</si>
  <si>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</si>
  <si>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</si>
  <si>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</si>
  <si>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</si>
  <si>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</si>
  <si>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</si>
  <si>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</si>
  <si>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</si>
  <si>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</si>
  <si>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</si>
  <si>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</si>
  <si>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</si>
  <si>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</si>
  <si>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</si>
  <si>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</si>
  <si>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</si>
  <si>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</si>
  <si>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</si>
  <si>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</si>
  <si>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</si>
  <si>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</si>
  <si>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</si>
  <si>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</si>
  <si>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</si>
  <si>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</si>
  <si>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</si>
  <si>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</si>
  <si>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</si>
  <si>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</si>
  <si>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</si>
  <si>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</si>
  <si>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</si>
  <si>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</si>
  <si>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</si>
  <si>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</si>
  <si>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</si>
  <si>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</si>
  <si>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</si>
  <si>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</si>
  <si>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</si>
  <si>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</si>
  <si>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</si>
  <si>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</si>
  <si>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</si>
  <si>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</si>
  <si>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</si>
  <si>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</si>
  <si>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</si>
  <si>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</si>
  <si>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</si>
  <si>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</si>
  <si>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</si>
  <si>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</si>
  <si>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</si>
  <si>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</si>
  <si>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</si>
  <si>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</si>
  <si>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</si>
  <si>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</si>
  <si>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</si>
  <si>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</si>
  <si>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</si>
  <si>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</si>
  <si>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</si>
  <si>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</si>
  <si>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</si>
  <si>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</si>
  <si>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</si>
  <si>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</si>
  <si>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</si>
  <si>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</si>
  <si>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</si>
  <si>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</si>
  <si>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</si>
  <si>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</si>
  <si>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</si>
  <si>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</si>
  <si>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</si>
  <si>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</si>
  <si>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</si>
  <si>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</si>
  <si>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</si>
  <si>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</si>
  <si>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</si>
  <si>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</si>
  <si>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</si>
  <si>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</si>
  <si>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2.5 Ostatní a vedlejší náklady</t>
  </si>
  <si>
    <t>1.NP</t>
  </si>
  <si>
    <t>2.NP</t>
  </si>
  <si>
    <t>(2,5-2,0)*(4,4+4,285+1,67+1,675)-(2,50-1,47+0,86)*0,39+0,2*(0,39+2*(1,47+0,86-2,0))</t>
  </si>
  <si>
    <t>3.NP</t>
  </si>
  <si>
    <t>0,5*(2*2,65+1,875+0,225+2*0,075)</t>
  </si>
  <si>
    <t>(2,35-2,0)*(4,4+4,285+1,67+1,675)-(2,35-1,47+0,86)*0,39+0,2*(0,39+2*(1,47+0,86-2,0))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</si>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</sst>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0" fontId="8" fillId="0" borderId="0" xfId="1" applyFont="1" applyAlignment="1">
      <alignment horizontal="left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E13" sqref="E13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CEILING(G36,1)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7">
        <f>H36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69">
        <f>I36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8" t="s">
        <v>10</v>
      </c>
      <c r="G29" s="156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9"/>
      <c r="G30" s="52"/>
      <c r="H30" s="53"/>
      <c r="I30" s="53"/>
    </row>
    <row r="31" spans="2:11" x14ac:dyDescent="0.2">
      <c r="B31" s="146"/>
      <c r="C31" s="144" t="s">
        <v>251</v>
      </c>
      <c r="D31" s="147"/>
      <c r="E31" s="148"/>
      <c r="F31" s="160">
        <f t="shared" ref="F31:F35" si="0">G31+H31+I31</f>
        <v>0</v>
      </c>
      <c r="G31" s="149">
        <v>0</v>
      </c>
      <c r="H31" s="150">
        <f>'A02 2.1 '!G291</f>
        <v>0</v>
      </c>
      <c r="I31" s="150">
        <f>(G31*SazbaDPH1)/100+(H31*SazbaDPH2)/100</f>
        <v>0</v>
      </c>
    </row>
    <row r="32" spans="2:11" x14ac:dyDescent="0.2">
      <c r="B32" s="146"/>
      <c r="C32" s="144" t="s">
        <v>397</v>
      </c>
      <c r="D32" s="147"/>
      <c r="E32" s="148"/>
      <c r="F32" s="160">
        <f t="shared" si="0"/>
        <v>0</v>
      </c>
      <c r="G32" s="149">
        <v>0</v>
      </c>
      <c r="H32" s="150">
        <f>'A02 2.4a '!G105</f>
        <v>0</v>
      </c>
      <c r="I32" s="150">
        <f>(G32*SazbaDPH1)/100+(H32*SazbaDPH2)/100</f>
        <v>0</v>
      </c>
    </row>
    <row r="33" spans="2:10" x14ac:dyDescent="0.2">
      <c r="B33" s="146"/>
      <c r="C33" s="144" t="s">
        <v>465</v>
      </c>
      <c r="D33" s="147"/>
      <c r="E33" s="148"/>
      <c r="F33" s="160">
        <f t="shared" si="0"/>
        <v>0</v>
      </c>
      <c r="G33" s="149">
        <v>0</v>
      </c>
      <c r="H33" s="150">
        <f>'A02 2.4b '!G46</f>
        <v>0</v>
      </c>
      <c r="I33" s="150">
        <f>(G33*SazbaDPH1)/100+(H33*SazbaDPH2)/100</f>
        <v>0</v>
      </c>
    </row>
    <row r="34" spans="2:10" x14ac:dyDescent="0.2">
      <c r="B34" s="146"/>
      <c r="C34" s="144" t="s">
        <v>484</v>
      </c>
      <c r="D34" s="147"/>
      <c r="E34" s="148"/>
      <c r="F34" s="160">
        <f t="shared" si="0"/>
        <v>0</v>
      </c>
      <c r="G34" s="149">
        <v>0</v>
      </c>
      <c r="H34" s="150">
        <f>'A02 2.4c '!G18</f>
        <v>0</v>
      </c>
      <c r="I34" s="150">
        <f>(G34*SazbaDPH1)/100+(H34*SazbaDPH2)/100</f>
        <v>0</v>
      </c>
    </row>
    <row r="35" spans="2:10" x14ac:dyDescent="0.2">
      <c r="B35" s="151"/>
      <c r="C35" s="145" t="s">
        <v>513</v>
      </c>
      <c r="D35" s="152"/>
      <c r="E35" s="153"/>
      <c r="F35" s="161">
        <f t="shared" si="0"/>
        <v>0</v>
      </c>
      <c r="G35" s="154">
        <v>0</v>
      </c>
      <c r="H35" s="155">
        <f>'A02 2.5 '!G21</f>
        <v>0</v>
      </c>
      <c r="I35" s="155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2">
        <f>SUM(F30:F35)</f>
        <v>0</v>
      </c>
      <c r="G36" s="157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69"/>
  <sheetViews>
    <sheetView showGridLines="0" showZeros="0" topLeftCell="A156" zoomScale="120" zoomScaleNormal="120" workbookViewId="0">
      <selection activeCell="F169" sqref="F8:F16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1" t="s">
        <v>13</v>
      </c>
      <c r="B1" s="171"/>
      <c r="C1" s="171"/>
      <c r="D1" s="171"/>
      <c r="E1" s="171"/>
      <c r="F1" s="171"/>
      <c r="G1" s="171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5.7637</v>
      </c>
      <c r="F8" s="100"/>
      <c r="G8" s="101">
        <f>E8*F8</f>
        <v>0</v>
      </c>
      <c r="H8" s="102">
        <v>5.3200000000003897E-2</v>
      </c>
      <c r="I8" s="103">
        <f>E8*H8</f>
        <v>0.30662884000002244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5.7637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2" t="s">
        <v>48</v>
      </c>
      <c r="D12" s="173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 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49</v>
      </c>
      <c r="D13" s="173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50</v>
      </c>
      <c r="D14" s="173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2" t="s">
        <v>48</v>
      </c>
      <c r="D17" s="173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53</v>
      </c>
      <c r="D18" s="173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50</v>
      </c>
      <c r="D19" s="173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2" t="s">
        <v>48</v>
      </c>
      <c r="D22" s="173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57</v>
      </c>
      <c r="D23" s="173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50</v>
      </c>
      <c r="D24" s="173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57</v>
      </c>
      <c r="D25" s="173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1.478338379999969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1.478338379999969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13.592499999999999</v>
      </c>
      <c r="F28" s="100"/>
      <c r="G28" s="101">
        <f>E28*F28</f>
        <v>0</v>
      </c>
      <c r="H28" s="102">
        <v>5.0000000000025597E-3</v>
      </c>
      <c r="I28" s="103">
        <f>E28*H28</f>
        <v>6.7962500000034787E-2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2" t="s">
        <v>44</v>
      </c>
      <c r="D29" s="173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62</v>
      </c>
      <c r="D30" s="173"/>
      <c r="E30" s="109">
        <v>5.9625000000000004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48</v>
      </c>
      <c r="D31" s="173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2,65*(1,875+2*0,075+0,225)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63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50</v>
      </c>
      <c r="D33" s="173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63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13.592499999999999</v>
      </c>
      <c r="F35" s="100"/>
      <c r="G35" s="101">
        <f>E35*F35</f>
        <v>0</v>
      </c>
      <c r="H35" s="102">
        <v>1.47000000000048E-2</v>
      </c>
      <c r="I35" s="103">
        <f>E35*H35</f>
        <v>0.19980975000006523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44</v>
      </c>
      <c r="D36" s="173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62</v>
      </c>
      <c r="D37" s="173"/>
      <c r="E37" s="109">
        <v>5.9625000000000004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2,65*(1,875+2*0,075+0,225)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63</v>
      </c>
      <c r="D39" s="173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50</v>
      </c>
      <c r="D40" s="173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63</v>
      </c>
      <c r="D41" s="173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16.938300000000002</v>
      </c>
      <c r="F42" s="100"/>
      <c r="G42" s="101">
        <f>E42*F42</f>
        <v>0</v>
      </c>
      <c r="H42" s="102">
        <v>2.5000000000012798E-3</v>
      </c>
      <c r="I42" s="103">
        <f>E42*H42</f>
        <v>4.2345750000021685E-2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514</v>
      </c>
      <c r="D43" s="173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62</v>
      </c>
      <c r="D44" s="173"/>
      <c r="E44" s="109">
        <v>5.9625000000000004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515</v>
      </c>
      <c r="D45" s="173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2,65*(1,875+2*0,075+0,225)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2" t="s">
        <v>516</v>
      </c>
      <c r="D46" s="173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2" t="s">
        <v>517</v>
      </c>
      <c r="D47" s="173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2" t="s">
        <v>516</v>
      </c>
      <c r="D48" s="173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2" t="s">
        <v>48</v>
      </c>
      <c r="D50" s="173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75</v>
      </c>
      <c r="D51" s="173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50</v>
      </c>
      <c r="D52" s="173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75</v>
      </c>
      <c r="D53" s="173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2" t="s">
        <v>48</v>
      </c>
      <c r="D55" s="173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78</v>
      </c>
      <c r="D56" s="173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79</v>
      </c>
      <c r="D57" s="173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50</v>
      </c>
      <c r="D58" s="173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79</v>
      </c>
      <c r="D60" s="173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2" t="s">
        <v>48</v>
      </c>
      <c r="D62" s="173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82</v>
      </c>
      <c r="D63" s="173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50</v>
      </c>
      <c r="D64" s="173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82</v>
      </c>
      <c r="D65" s="173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7.55</v>
      </c>
      <c r="F66" s="100"/>
      <c r="G66" s="101">
        <f>E66*F66</f>
        <v>0</v>
      </c>
      <c r="H66" s="102">
        <v>4.3099999999967097E-3</v>
      </c>
      <c r="I66" s="103">
        <f>E66*H66</f>
        <v>3.2540499999975159E-2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2" t="s">
        <v>44</v>
      </c>
      <c r="D67" s="173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85</v>
      </c>
      <c r="D68" s="173"/>
      <c r="E68" s="109">
        <v>7.55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88</v>
      </c>
      <c r="D71" s="173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50</v>
      </c>
      <c r="D72" s="173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88</v>
      </c>
      <c r="D73" s="173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0.95836870099987648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0.95836870099987648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2" t="s">
        <v>48</v>
      </c>
      <c r="D77" s="173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93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50</v>
      </c>
      <c r="D79" s="173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93</v>
      </c>
      <c r="D80" s="173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2" t="s">
        <v>48</v>
      </c>
      <c r="D82" s="173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97</v>
      </c>
      <c r="D83" s="173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50</v>
      </c>
      <c r="D84" s="173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97</v>
      </c>
      <c r="D85" s="173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93</v>
      </c>
      <c r="D88" s="173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50</v>
      </c>
      <c r="D89" s="173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93</v>
      </c>
      <c r="D90" s="173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50</v>
      </c>
      <c r="D96" s="173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28</v>
      </c>
      <c r="D97" s="173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obkládání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2" t="s">
        <v>50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28</v>
      </c>
      <c r="D102" s="173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16.503900000000002</v>
      </c>
      <c r="F105" s="100"/>
      <c r="G105" s="101">
        <f>E105*F105</f>
        <v>0</v>
      </c>
      <c r="H105" s="102">
        <v>1.21000000000038E-3</v>
      </c>
      <c r="I105" s="103">
        <f>E105*H105</f>
        <v>1.9969719000006273E-2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111</v>
      </c>
      <c r="D107" s="173"/>
      <c r="E107" s="109">
        <v>2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48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1,0*2,0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53</v>
      </c>
      <c r="D109" s="173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50</v>
      </c>
      <c r="D110" s="173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53</v>
      </c>
      <c r="D111" s="173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1.9969719000006273E-2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1.9969719000006273E-2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5.9625000000000004</v>
      </c>
      <c r="F114" s="100"/>
      <c r="G114" s="101">
        <f>E114*F114</f>
        <v>0</v>
      </c>
      <c r="H114" s="102">
        <v>6.7000000000039305E-4</v>
      </c>
      <c r="I114" s="103">
        <f>E114*H114</f>
        <v>3.9948750000023438E-3</v>
      </c>
      <c r="J114" s="102">
        <v>-0.13100000000008499</v>
      </c>
      <c r="K114" s="103">
        <f>E114*J114</f>
        <v>-0.78108750000050686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2" t="s">
        <v>44</v>
      </c>
      <c r="D115" s="173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116</v>
      </c>
      <c r="D116" s="173"/>
      <c r="E116" s="109">
        <v>5.9625000000000004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2" t="s">
        <v>48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119</v>
      </c>
      <c r="D119" s="173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50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119</v>
      </c>
      <c r="D121" s="173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48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122</v>
      </c>
      <c r="D124" s="173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50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122</v>
      </c>
      <c r="D126" s="173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2" t="s">
        <v>48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125</v>
      </c>
      <c r="D129" s="173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50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125</v>
      </c>
      <c r="D131" s="173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2" t="s">
        <v>48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122</v>
      </c>
      <c r="D134" s="173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50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122</v>
      </c>
      <c r="D136" s="173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130</v>
      </c>
      <c r="D139" s="173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50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130</v>
      </c>
      <c r="D141" s="173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48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28</v>
      </c>
      <c r="D144" s="173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50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28</v>
      </c>
      <c r="D146" s="173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1.9743887000006906E-2</v>
      </c>
      <c r="J147" s="122"/>
      <c r="K147" s="121">
        <f>SUM(K113:K146)</f>
        <v>-3.1457661120003197</v>
      </c>
      <c r="O147" s="94"/>
      <c r="X147" s="123">
        <f>K147</f>
        <v>-3.1457661120003197</v>
      </c>
      <c r="Y147" s="123">
        <f>I147</f>
        <v>1.9743887000006906E-2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137</v>
      </c>
      <c r="D151" s="173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2" t="s">
        <v>50</v>
      </c>
      <c r="D152" s="173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2" t="s">
        <v>137</v>
      </c>
      <c r="D153" s="173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140</v>
      </c>
      <c r="D156" s="173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50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140</v>
      </c>
      <c r="D158" s="173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2.74729804699987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150</v>
      </c>
      <c r="D166" s="173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50</v>
      </c>
      <c r="D167" s="173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150</v>
      </c>
      <c r="D168" s="173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4" t="s">
        <v>153</v>
      </c>
      <c r="D170" s="175"/>
      <c r="E170" s="175"/>
      <c r="F170" s="175"/>
      <c r="G170" s="176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48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53</v>
      </c>
      <c r="D172" s="173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2" t="s">
        <v>154</v>
      </c>
      <c r="D173" s="173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50</v>
      </c>
      <c r="D174" s="173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2" t="s">
        <v>53</v>
      </c>
      <c r="D175" s="173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2" t="s">
        <v>154</v>
      </c>
      <c r="D176" s="173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2" t="s">
        <v>48</v>
      </c>
      <c r="D181" s="173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28</v>
      </c>
      <c r="D182" s="173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50</v>
      </c>
      <c r="D183" s="173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2" t="s">
        <v>28</v>
      </c>
      <c r="D184" s="173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2</v>
      </c>
      <c r="F185" s="100"/>
      <c r="G185" s="101">
        <f>E185*F185</f>
        <v>0</v>
      </c>
      <c r="H185" s="102">
        <v>7.4699999999978698E-3</v>
      </c>
      <c r="I185" s="103">
        <f>E185*H185</f>
        <v>1.493999999999574E-2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7</v>
      </c>
      <c r="AC185" s="104">
        <v>7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7</v>
      </c>
      <c r="CZ185" s="61">
        <v>2</v>
      </c>
    </row>
    <row r="186" spans="1:104" x14ac:dyDescent="0.2">
      <c r="A186" s="105"/>
      <c r="B186" s="106"/>
      <c r="C186" s="172" t="s">
        <v>48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 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28</v>
      </c>
      <c r="D187" s="173"/>
      <c r="E187" s="109">
        <v>1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2" t="s">
        <v>50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1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1.493999999999574E-2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1.493999999999574E-2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48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50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2.25</v>
      </c>
      <c r="F200" s="100"/>
      <c r="G200" s="101">
        <f>E200*F200</f>
        <v>0</v>
      </c>
      <c r="H200" s="102">
        <v>3.9999999999984499E-5</v>
      </c>
      <c r="I200" s="103">
        <f>E200*H200</f>
        <v>8.9999999999965121E-5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2.25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2" t="s">
        <v>48</v>
      </c>
      <c r="D204" s="173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2" t="s">
        <v>53</v>
      </c>
      <c r="D205" s="173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2" t="s">
        <v>50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53</v>
      </c>
      <c r="D207" s="173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2" t="s">
        <v>179</v>
      </c>
      <c r="D209" s="173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0.28413480000017899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0.42525774700024688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0.42525774700024688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2" t="s">
        <v>48</v>
      </c>
      <c r="D214" s="173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186</v>
      </c>
      <c r="D215" s="173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50</v>
      </c>
      <c r="D216" s="173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2" t="s">
        <v>186</v>
      </c>
      <c r="D217" s="173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48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191</v>
      </c>
      <c r="D222" s="173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50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191</v>
      </c>
      <c r="D224" s="173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2" t="s">
        <v>48</v>
      </c>
      <c r="D226" s="173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194</v>
      </c>
      <c r="D227" s="173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50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194</v>
      </c>
      <c r="D229" s="173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2" t="s">
        <v>197</v>
      </c>
      <c r="D231" s="173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200</v>
      </c>
      <c r="D233" s="173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2" t="s">
        <v>48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209</v>
      </c>
      <c r="D240" s="173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50</v>
      </c>
      <c r="D241" s="173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209</v>
      </c>
      <c r="D242" s="173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2" t="s">
        <v>48</v>
      </c>
      <c r="D244" s="173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78</v>
      </c>
      <c r="D245" s="173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79</v>
      </c>
      <c r="D246" s="173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50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78</v>
      </c>
      <c r="D248" s="173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79</v>
      </c>
      <c r="D249" s="173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31.725300000000001</v>
      </c>
      <c r="F252" s="100"/>
      <c r="G252" s="101">
        <f>E252*F252</f>
        <v>0</v>
      </c>
      <c r="H252" s="102">
        <v>1.2999999999996299E-4</v>
      </c>
      <c r="I252" s="103">
        <f>E252*H252</f>
        <v>4.1242889999988262E-3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2" t="s">
        <v>514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62</v>
      </c>
      <c r="D254" s="173"/>
      <c r="E254" s="109">
        <v>5.9625000000000004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518</v>
      </c>
      <c r="D255" s="173"/>
      <c r="E255" s="109">
        <v>3.7749999999999999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2,65*(1,875+2*0,075+0,225)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515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0,5*(2*2,65+1,875+0,225+2*0,075)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2" t="s">
        <v>519</v>
      </c>
      <c r="D257" s="173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2" t="s">
        <v>53</v>
      </c>
      <c r="D258" s="173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517</v>
      </c>
      <c r="D259" s="173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2" t="s">
        <v>519</v>
      </c>
      <c r="D260" s="173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2" t="s">
        <v>53</v>
      </c>
      <c r="D261" s="173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27.950299999999999</v>
      </c>
      <c r="F262" s="100"/>
      <c r="G262" s="101">
        <f>E262*F262</f>
        <v>0</v>
      </c>
      <c r="H262" s="102">
        <v>1.5000000000009499E-4</v>
      </c>
      <c r="I262" s="103">
        <f>E262*H262</f>
        <v>4.1925450000026548E-3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8.3168340000014801E-3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8.3168340000014801E-3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2" t="s">
        <v>48</v>
      </c>
      <c r="D266" s="173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2" t="s">
        <v>28</v>
      </c>
      <c r="D267" s="173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2" t="s">
        <v>50</v>
      </c>
      <c r="D268" s="173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2" t="s">
        <v>28</v>
      </c>
      <c r="D269" s="173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2" t="s">
        <v>48</v>
      </c>
      <c r="D271" s="173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28</v>
      </c>
      <c r="D272" s="173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50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28</v>
      </c>
      <c r="D274" s="173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28</v>
      </c>
      <c r="D277" s="173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50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28</v>
      </c>
      <c r="D279" s="173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5.2390769119998204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2.6195384559999102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5.2390769119998204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5.2390769119998204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15.7172307359995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5.2390769119998204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5.2390769119998204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5.2390769119998204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4.0381461990004492</v>
      </c>
      <c r="J291" s="132"/>
      <c r="K291" s="133">
        <f>SUM(X7:X291)</f>
        <v>-5.2390769119998168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A344" s="135"/>
      <c r="B344" s="135"/>
    </row>
    <row r="345" spans="1:7" x14ac:dyDescent="0.2">
      <c r="C345" s="136"/>
      <c r="D345" s="136"/>
      <c r="E345" s="137"/>
      <c r="F345" s="136"/>
      <c r="G345" s="138"/>
    </row>
    <row r="346" spans="1:7" x14ac:dyDescent="0.2">
      <c r="A346" s="135"/>
      <c r="B346" s="135"/>
    </row>
    <row r="1263" spans="1:7" x14ac:dyDescent="0.2">
      <c r="A1263" s="139"/>
      <c r="B1263" s="140"/>
      <c r="C1263" s="141" t="s">
        <v>33</v>
      </c>
      <c r="D1263" s="142"/>
      <c r="F1263" s="80"/>
      <c r="G1263" s="107">
        <v>100000</v>
      </c>
    </row>
    <row r="1264" spans="1:7" x14ac:dyDescent="0.2">
      <c r="A1264" s="139"/>
      <c r="B1264" s="140"/>
      <c r="C1264" s="141" t="s">
        <v>34</v>
      </c>
      <c r="D1264" s="142"/>
      <c r="F1264" s="80"/>
      <c r="G1264" s="107">
        <v>100000</v>
      </c>
    </row>
    <row r="1265" spans="1:7" x14ac:dyDescent="0.2">
      <c r="A1265" s="139"/>
      <c r="B1265" s="140"/>
      <c r="C1265" s="141" t="s">
        <v>35</v>
      </c>
      <c r="D1265" s="142"/>
      <c r="F1265" s="80"/>
      <c r="G1265" s="107">
        <v>100000</v>
      </c>
    </row>
    <row r="1266" spans="1:7" x14ac:dyDescent="0.2">
      <c r="A1266" s="139"/>
      <c r="B1266" s="140"/>
      <c r="C1266" s="141" t="s">
        <v>36</v>
      </c>
      <c r="D1266" s="142"/>
      <c r="F1266" s="80"/>
      <c r="G1266" s="107">
        <v>100000</v>
      </c>
    </row>
    <row r="1267" spans="1:7" x14ac:dyDescent="0.2">
      <c r="A1267" s="139"/>
      <c r="B1267" s="140"/>
      <c r="C1267" s="141" t="s">
        <v>37</v>
      </c>
      <c r="D1267" s="142"/>
      <c r="F1267" s="80"/>
      <c r="G1267" s="107">
        <v>100000</v>
      </c>
    </row>
    <row r="1268" spans="1:7" x14ac:dyDescent="0.2">
      <c r="A1268" s="139"/>
      <c r="B1268" s="140"/>
      <c r="C1268" s="141" t="s">
        <v>38</v>
      </c>
      <c r="D1268" s="142"/>
      <c r="F1268" s="80"/>
      <c r="G1268" s="107">
        <v>100000</v>
      </c>
    </row>
    <row r="1269" spans="1:7" x14ac:dyDescent="0.2">
      <c r="A1269" s="139"/>
      <c r="B1269" s="140"/>
      <c r="C1269" s="141" t="s">
        <v>39</v>
      </c>
      <c r="D1269" s="142"/>
      <c r="F1269" s="80"/>
      <c r="G1269" s="107">
        <v>100000</v>
      </c>
    </row>
  </sheetData>
  <mergeCells count="188"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85:D85"/>
    <mergeCell ref="C87:D87"/>
    <mergeCell ref="C88:D88"/>
    <mergeCell ref="C89:D89"/>
    <mergeCell ref="C90:D90"/>
    <mergeCell ref="C53:D53"/>
    <mergeCell ref="C55:D55"/>
    <mergeCell ref="C56:D56"/>
    <mergeCell ref="C57:D57"/>
    <mergeCell ref="C50:D50"/>
    <mergeCell ref="C51:D51"/>
    <mergeCell ref="C52:D52"/>
    <mergeCell ref="C63:D63"/>
    <mergeCell ref="C64:D64"/>
    <mergeCell ref="C45:D45"/>
    <mergeCell ref="C46:D46"/>
    <mergeCell ref="C47:D47"/>
    <mergeCell ref="C48:D48"/>
    <mergeCell ref="C29:D29"/>
    <mergeCell ref="C30:D30"/>
    <mergeCell ref="C31:D31"/>
    <mergeCell ref="C32:D32"/>
    <mergeCell ref="C33:D33"/>
    <mergeCell ref="C34:D34"/>
    <mergeCell ref="C39:D39"/>
    <mergeCell ref="C40:D40"/>
    <mergeCell ref="C41:D41"/>
    <mergeCell ref="C43:D43"/>
    <mergeCell ref="C44:D44"/>
    <mergeCell ref="C36:D36"/>
    <mergeCell ref="C37:D37"/>
    <mergeCell ref="C38:D38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1" t="s">
        <v>13</v>
      </c>
      <c r="B1" s="171"/>
      <c r="C1" s="171"/>
      <c r="D1" s="171"/>
      <c r="E1" s="171"/>
      <c r="F1" s="171"/>
      <c r="G1" s="171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255</v>
      </c>
      <c r="D9" s="175"/>
      <c r="E9" s="175"/>
      <c r="F9" s="175"/>
      <c r="G9" s="176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255</v>
      </c>
      <c r="D11" s="175"/>
      <c r="E11" s="175"/>
      <c r="F11" s="175"/>
      <c r="G11" s="176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255</v>
      </c>
      <c r="D13" s="175"/>
      <c r="E13" s="175"/>
      <c r="F13" s="175"/>
      <c r="G13" s="176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262</v>
      </c>
      <c r="D15" s="175"/>
      <c r="E15" s="175"/>
      <c r="F15" s="175"/>
      <c r="G15" s="176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262</v>
      </c>
      <c r="D17" s="175"/>
      <c r="E17" s="175"/>
      <c r="F17" s="175"/>
      <c r="G17" s="176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262</v>
      </c>
      <c r="D19" s="175"/>
      <c r="E19" s="175"/>
      <c r="F19" s="175"/>
      <c r="G19" s="176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275</v>
      </c>
      <c r="D24" s="175"/>
      <c r="E24" s="175"/>
      <c r="F24" s="175"/>
      <c r="G24" s="176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289</v>
      </c>
      <c r="D32" s="175"/>
      <c r="E32" s="175"/>
      <c r="F32" s="175"/>
      <c r="G32" s="176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289</v>
      </c>
      <c r="D34" s="175"/>
      <c r="E34" s="175"/>
      <c r="F34" s="175"/>
      <c r="G34" s="176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293</v>
      </c>
      <c r="D36" s="175"/>
      <c r="E36" s="175"/>
      <c r="F36" s="175"/>
      <c r="G36" s="176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293</v>
      </c>
      <c r="D38" s="175"/>
      <c r="E38" s="175"/>
      <c r="F38" s="175"/>
      <c r="G38" s="176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255</v>
      </c>
      <c r="D56" s="175"/>
      <c r="E56" s="175"/>
      <c r="F56" s="175"/>
      <c r="G56" s="176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255</v>
      </c>
      <c r="D58" s="175"/>
      <c r="E58" s="175"/>
      <c r="F58" s="175"/>
      <c r="G58" s="176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333</v>
      </c>
      <c r="D60" s="175"/>
      <c r="E60" s="175"/>
      <c r="F60" s="175"/>
      <c r="G60" s="176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255</v>
      </c>
      <c r="D62" s="175"/>
      <c r="E62" s="175"/>
      <c r="F62" s="175"/>
      <c r="G62" s="176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2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342</v>
      </c>
      <c r="D66" s="175"/>
      <c r="E66" s="175"/>
      <c r="F66" s="175"/>
      <c r="G66" s="176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255</v>
      </c>
      <c r="D68" s="175"/>
      <c r="E68" s="175"/>
      <c r="F68" s="175"/>
      <c r="G68" s="176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349</v>
      </c>
      <c r="C72" s="97" t="s">
        <v>350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 t="s">
        <v>351</v>
      </c>
      <c r="D73" s="175"/>
      <c r="E73" s="175"/>
      <c r="F73" s="175"/>
      <c r="G73" s="176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369</v>
      </c>
      <c r="D86" s="175"/>
      <c r="E86" s="175"/>
      <c r="F86" s="175"/>
      <c r="G86" s="176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374</v>
      </c>
      <c r="D89" s="175"/>
      <c r="E89" s="175"/>
      <c r="F89" s="175"/>
      <c r="G89" s="176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388</v>
      </c>
      <c r="D97" s="175"/>
      <c r="E97" s="175"/>
      <c r="F97" s="175"/>
      <c r="G97" s="176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392</v>
      </c>
      <c r="D101" s="175"/>
      <c r="E101" s="175"/>
      <c r="F101" s="175"/>
      <c r="G101" s="176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5"/>
      <c r="B158" s="135"/>
    </row>
    <row r="159" spans="1:7" x14ac:dyDescent="0.2">
      <c r="C159" s="136"/>
      <c r="D159" s="136"/>
      <c r="E159" s="137"/>
      <c r="F159" s="136"/>
      <c r="G159" s="138"/>
    </row>
    <row r="160" spans="1:7" x14ac:dyDescent="0.2">
      <c r="A160" s="135"/>
      <c r="B160" s="135"/>
    </row>
    <row r="1077" spans="1:7" x14ac:dyDescent="0.2">
      <c r="A1077" s="139"/>
      <c r="B1077" s="140"/>
      <c r="C1077" s="141" t="s">
        <v>33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34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35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36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37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38</v>
      </c>
      <c r="D1082" s="142"/>
      <c r="F1082" s="80"/>
      <c r="G1082" s="107">
        <v>100000</v>
      </c>
    </row>
    <row r="1083" spans="1:7" x14ac:dyDescent="0.2">
      <c r="A1083" s="139"/>
      <c r="B1083" s="140"/>
      <c r="C1083" s="141" t="s">
        <v>39</v>
      </c>
      <c r="D1083" s="142"/>
      <c r="F1083" s="80"/>
      <c r="G1083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1" t="s">
        <v>13</v>
      </c>
      <c r="B1" s="171"/>
      <c r="C1" s="171"/>
      <c r="D1" s="171"/>
      <c r="E1" s="171"/>
      <c r="F1" s="171"/>
      <c r="G1" s="171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F16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1" t="s">
        <v>13</v>
      </c>
      <c r="B1" s="171"/>
      <c r="C1" s="171"/>
      <c r="D1" s="171"/>
      <c r="E1" s="171"/>
      <c r="F1" s="171"/>
      <c r="G1" s="171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1.6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1.9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1.8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1000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1" t="s">
        <v>13</v>
      </c>
      <c r="B1" s="171"/>
      <c r="C1" s="171"/>
      <c r="D1" s="171"/>
      <c r="E1" s="171"/>
      <c r="F1" s="171"/>
      <c r="G1" s="171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E74" s="61"/>
    </row>
    <row r="75" spans="1:7" x14ac:dyDescent="0.2">
      <c r="A75" s="135"/>
      <c r="B75" s="135"/>
    </row>
    <row r="76" spans="1:7" x14ac:dyDescent="0.2">
      <c r="C76" s="136"/>
      <c r="D76" s="136"/>
      <c r="E76" s="137"/>
      <c r="F76" s="136"/>
      <c r="G76" s="138"/>
    </row>
    <row r="77" spans="1:7" x14ac:dyDescent="0.2">
      <c r="A77" s="135"/>
      <c r="B77" s="135"/>
    </row>
    <row r="994" spans="1:7" x14ac:dyDescent="0.2">
      <c r="A994" s="139"/>
      <c r="B994" s="140"/>
      <c r="C994" s="141" t="s">
        <v>33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34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35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36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37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38</v>
      </c>
      <c r="D999" s="142"/>
      <c r="F999" s="80"/>
      <c r="G999" s="107">
        <v>100000</v>
      </c>
    </row>
    <row r="1000" spans="1:7" x14ac:dyDescent="0.2">
      <c r="A1000" s="139"/>
      <c r="B1000" s="140"/>
      <c r="C1000" s="141" t="s">
        <v>39</v>
      </c>
      <c r="D1000" s="142"/>
      <c r="F1000" s="80"/>
      <c r="G1000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A02 2.1 </vt:lpstr>
      <vt:lpstr>A02 2.4a </vt:lpstr>
      <vt:lpstr>A02 2.4b </vt:lpstr>
      <vt:lpstr>A02 2.4c </vt:lpstr>
      <vt:lpstr>A02 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'A02 2.1 '!Názvy_tisku</vt:lpstr>
      <vt:lpstr>'A02 2.4a '!Názvy_tisku</vt:lpstr>
      <vt:lpstr>'A02 2.4b '!Názvy_tisku</vt:lpstr>
      <vt:lpstr>'A02 2.4c '!Názvy_tisku</vt:lpstr>
      <vt:lpstr>'A02 2.5 '!Názvy_tisku</vt:lpstr>
      <vt:lpstr>Stavba!Objednatel</vt:lpstr>
      <vt:lpstr>Stavba!Objekt</vt:lpstr>
      <vt:lpstr>'A02 2.1 '!Oblast_tisku</vt:lpstr>
      <vt:lpstr>'A02 2.4a '!Oblast_tisku</vt:lpstr>
      <vt:lpstr>'A02 2.4b '!Oblast_tisku</vt:lpstr>
      <vt:lpstr>'A02 2.4c '!Oblast_tisku</vt:lpstr>
      <vt:lpstr>'A02 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'A02 2.4a '!SloupecCC</vt:lpstr>
      <vt:lpstr>'A02 2.4b '!SloupecCC</vt:lpstr>
      <vt:lpstr>'A02 2.4c '!SloupecCC</vt:lpstr>
      <vt:lpstr>'A02 2.5 '!SloupecCC</vt:lpstr>
      <vt:lpstr>SloupecCC</vt:lpstr>
      <vt:lpstr>'A02 2.4a '!SloupecCDH</vt:lpstr>
      <vt:lpstr>'A02 2.4b '!SloupecCDH</vt:lpstr>
      <vt:lpstr>'A02 2.4c '!SloupecCDH</vt:lpstr>
      <vt:lpstr>'A02 2.5 '!SloupecCDH</vt:lpstr>
      <vt:lpstr>SloupecCDH</vt:lpstr>
      <vt:lpstr>'A02 2.4a '!SloupecCisloPol</vt:lpstr>
      <vt:lpstr>'A02 2.4b '!SloupecCisloPol</vt:lpstr>
      <vt:lpstr>'A02 2.4c '!SloupecCisloPol</vt:lpstr>
      <vt:lpstr>'A02 2.5 '!SloupecCisloPol</vt:lpstr>
      <vt:lpstr>SloupecCisloPol</vt:lpstr>
      <vt:lpstr>'A02 2.4a '!SloupecCH</vt:lpstr>
      <vt:lpstr>'A02 2.4b '!SloupecCH</vt:lpstr>
      <vt:lpstr>'A02 2.4c '!SloupecCH</vt:lpstr>
      <vt:lpstr>'A02 2.5 '!SloupecCH</vt:lpstr>
      <vt:lpstr>SloupecCH</vt:lpstr>
      <vt:lpstr>'A02 2.4a '!SloupecJC</vt:lpstr>
      <vt:lpstr>'A02 2.4b '!SloupecJC</vt:lpstr>
      <vt:lpstr>'A02 2.4c '!SloupecJC</vt:lpstr>
      <vt:lpstr>'A02 2.5 '!SloupecJC</vt:lpstr>
      <vt:lpstr>SloupecJC</vt:lpstr>
      <vt:lpstr>'A02 2.4a '!SloupecJDH</vt:lpstr>
      <vt:lpstr>'A02 2.4b '!SloupecJDH</vt:lpstr>
      <vt:lpstr>'A02 2.4c '!SloupecJDH</vt:lpstr>
      <vt:lpstr>'A02 2.5 '!SloupecJDH</vt:lpstr>
      <vt:lpstr>SloupecJDH</vt:lpstr>
      <vt:lpstr>'A02 2.4a '!SloupecJDM</vt:lpstr>
      <vt:lpstr>'A02 2.4b '!SloupecJDM</vt:lpstr>
      <vt:lpstr>'A02 2.4c '!SloupecJDM</vt:lpstr>
      <vt:lpstr>'A02 2.5 '!SloupecJDM</vt:lpstr>
      <vt:lpstr>SloupecJDM</vt:lpstr>
      <vt:lpstr>'A02 2.4a '!SloupecJH</vt:lpstr>
      <vt:lpstr>'A02 2.4b '!SloupecJH</vt:lpstr>
      <vt:lpstr>'A02 2.4c '!SloupecJH</vt:lpstr>
      <vt:lpstr>'A02 2.5 '!SloupecJH</vt:lpstr>
      <vt:lpstr>SloupecJH</vt:lpstr>
      <vt:lpstr>'A02 2.4a '!SloupecMJ</vt:lpstr>
      <vt:lpstr>'A02 2.4b '!SloupecMJ</vt:lpstr>
      <vt:lpstr>'A02 2.4c '!SloupecMJ</vt:lpstr>
      <vt:lpstr>'A02 2.5 '!SloupecMJ</vt:lpstr>
      <vt:lpstr>SloupecMJ</vt:lpstr>
      <vt:lpstr>'A02 2.4a '!SloupecMnozstvi</vt:lpstr>
      <vt:lpstr>'A02 2.4b '!SloupecMnozstvi</vt:lpstr>
      <vt:lpstr>'A02 2.4c '!SloupecMnozstvi</vt:lpstr>
      <vt:lpstr>'A02 2.5 '!SloupecMnozstvi</vt:lpstr>
      <vt:lpstr>SloupecMnozstvi</vt:lpstr>
      <vt:lpstr>'A02 2.4a '!SloupecNazPol</vt:lpstr>
      <vt:lpstr>'A02 2.4b '!SloupecNazPol</vt:lpstr>
      <vt:lpstr>'A02 2.4c '!SloupecNazPol</vt:lpstr>
      <vt:lpstr>'A02 2.5 '!SloupecNazPol</vt:lpstr>
      <vt:lpstr>SloupecNazPol</vt:lpstr>
      <vt:lpstr>'A02 2.4a '!SloupecPC</vt:lpstr>
      <vt:lpstr>'A02 2.4b '!SloupecPC</vt:lpstr>
      <vt:lpstr>'A02 2.4c '!SloupecPC</vt:lpstr>
      <vt:lpstr>'A02 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2022-08-12T08:44:14Z</dcterms:created>
  <dcterms:modified xsi:type="dcterms:W3CDTF">2023-03-17T11:33:30Z</dcterms:modified>
</cp:coreProperties>
</file>